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0" windowWidth="11100" windowHeight="5970"/>
  </bookViews>
  <sheets>
    <sheet name="Qtr 1" sheetId="1" r:id="rId1"/>
    <sheet name="Qtr 2" sheetId="2" r:id="rId2"/>
    <sheet name="Qtr 3" sheetId="3" r:id="rId3"/>
    <sheet name="Qtr 4" sheetId="4" r:id="rId4"/>
  </sheets>
  <definedNames>
    <definedName name="_xlnm._FilterDatabase" localSheetId="0" hidden="1">'Qtr 1'!$A$4:$F$4</definedName>
    <definedName name="_xlnm._FilterDatabase" localSheetId="1" hidden="1">'Qtr 2'!$A$4:$F$4</definedName>
  </definedNames>
  <calcPr calcId="145621" iterateDelta="252"/>
</workbook>
</file>

<file path=xl/calcChain.xml><?xml version="1.0" encoding="utf-8"?>
<calcChain xmlns="http://schemas.openxmlformats.org/spreadsheetml/2006/main">
  <c r="F10" i="4" l="1"/>
  <c r="C10" i="4"/>
  <c r="D10" i="4"/>
  <c r="E10" i="4"/>
  <c r="B10" i="4"/>
  <c r="F9" i="4"/>
  <c r="F6" i="4"/>
  <c r="F7" i="4"/>
  <c r="F8" i="4"/>
  <c r="F5" i="4"/>
  <c r="C9" i="4"/>
  <c r="D9" i="4"/>
  <c r="E9" i="4"/>
  <c r="B9" i="4"/>
  <c r="E6" i="4"/>
  <c r="E7" i="4"/>
  <c r="E8" i="4"/>
  <c r="E5" i="4"/>
  <c r="B14" i="2" l="1"/>
  <c r="B22" i="2"/>
  <c r="B18" i="2"/>
  <c r="C15" i="1"/>
  <c r="C19" i="1"/>
  <c r="C23" i="1"/>
  <c r="E7" i="1" l="1"/>
  <c r="F7" i="1" s="1"/>
  <c r="E5" i="1"/>
  <c r="F5" i="1" s="1"/>
  <c r="E8" i="1"/>
  <c r="F8" i="1" s="1"/>
  <c r="E6" i="1"/>
  <c r="F6" i="1" s="1"/>
  <c r="C11" i="1"/>
  <c r="D11" i="1"/>
  <c r="B11" i="1"/>
  <c r="C10" i="1"/>
  <c r="D10" i="1"/>
  <c r="B10" i="1"/>
  <c r="E6" i="2"/>
  <c r="F6" i="2" s="1"/>
  <c r="E7" i="2"/>
  <c r="F7" i="2" s="1"/>
  <c r="E8" i="2"/>
  <c r="F8" i="2" s="1"/>
  <c r="E5" i="2"/>
  <c r="F5" i="2" s="1"/>
  <c r="C10" i="2"/>
  <c r="D10" i="2"/>
  <c r="B10" i="2"/>
  <c r="C9" i="2"/>
  <c r="D9" i="2"/>
  <c r="B9" i="2"/>
  <c r="E6" i="3"/>
  <c r="F6" i="3" s="1"/>
  <c r="E7" i="3"/>
  <c r="F7" i="3" s="1"/>
  <c r="E8" i="3"/>
  <c r="F8" i="3" s="1"/>
  <c r="E5" i="3"/>
  <c r="F5" i="3" s="1"/>
  <c r="C10" i="3"/>
  <c r="D10" i="3"/>
  <c r="B10" i="3"/>
  <c r="C9" i="3"/>
  <c r="D9" i="3"/>
  <c r="B9" i="3"/>
  <c r="F9" i="3" l="1"/>
  <c r="E10" i="3"/>
  <c r="F9" i="2"/>
  <c r="E10" i="2"/>
  <c r="E9" i="3"/>
  <c r="F10" i="3"/>
  <c r="E9" i="2"/>
  <c r="F10" i="2"/>
  <c r="F10" i="1"/>
  <c r="F11" i="1"/>
  <c r="E10" i="1"/>
  <c r="E11" i="1"/>
</calcChain>
</file>

<file path=xl/sharedStrings.xml><?xml version="1.0" encoding="utf-8"?>
<sst xmlns="http://schemas.openxmlformats.org/spreadsheetml/2006/main" count="87" uniqueCount="38">
  <si>
    <t>First Quarter Sales</t>
  </si>
  <si>
    <t>Salesperson</t>
  </si>
  <si>
    <t>Jan</t>
  </si>
  <si>
    <t>Feb</t>
  </si>
  <si>
    <t>Mar</t>
  </si>
  <si>
    <t>Total</t>
  </si>
  <si>
    <t>Bonus</t>
  </si>
  <si>
    <t>Average</t>
  </si>
  <si>
    <t>Second Quarter Sales</t>
  </si>
  <si>
    <t>Third Quarter Sales</t>
  </si>
  <si>
    <t>Fourth Quarter Sales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</si>
  <si>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</si>
  <si>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</si>
  <si>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</si>
  <si>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</si>
  <si>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</si>
  <si>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</si>
  <si>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</si>
  <si>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</si>
  <si>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</si>
  <si>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Wayne Mayes</t>
  </si>
  <si>
    <t>Sherry Quinn</t>
  </si>
  <si>
    <t>James O'Nesti</t>
  </si>
  <si>
    <t>Heather Murphy</t>
  </si>
  <si>
    <t>lookup_value</t>
  </si>
  <si>
    <t>Formula</t>
  </si>
  <si>
    <t>result</t>
  </si>
  <si>
    <t>lookup_array</t>
  </si>
  <si>
    <t>A5:A8</t>
  </si>
  <si>
    <t>B5:B8</t>
  </si>
  <si>
    <t>Sales</t>
  </si>
  <si>
    <t>D5:D8</t>
  </si>
  <si>
    <t xml:space="preserve"> =MATCH(A19,B5:B8,-1)</t>
  </si>
  <si>
    <t>Inexact match exercise (-1)</t>
  </si>
  <si>
    <t>Inexact match exercise (1)</t>
  </si>
  <si>
    <t>Exact match exercise (0)</t>
  </si>
  <si>
    <t xml:space="preserve"> =MATCH(A23,D5:D8,1)</t>
  </si>
  <si>
    <t xml:space="preserve"> =MATCH(A15,A5:A8,0)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</si>
</sst>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  <fill>
      <patternFill patternType="solid">
        <fgColor rgb="FFA0EAC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3" fontId="3" fillId="2" borderId="5" xfId="0" applyNumberFormat="1" applyFont="1" applyFill="1" applyBorder="1" applyAlignment="1">
      <alignment horizontal="centerContinuous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164" fontId="0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1" fillId="3" borderId="3" xfId="0" applyFont="1" applyFill="1" applyBorder="1"/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3" borderId="3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3" fontId="0" fillId="0" borderId="0" xfId="0" applyNumberFormat="1" applyBorder="1"/>
    <xf numFmtId="0" fontId="2" fillId="4" borderId="10" xfId="0" applyFont="1" applyFill="1" applyBorder="1"/>
    <xf numFmtId="164" fontId="2" fillId="4" borderId="1" xfId="1" applyNumberFormat="1" applyFill="1" applyBorder="1"/>
    <xf numFmtId="164" fontId="2" fillId="4" borderId="11" xfId="1" applyNumberFormat="1" applyFill="1" applyBorder="1"/>
    <xf numFmtId="0" fontId="2" fillId="4" borderId="14" xfId="0" applyFont="1" applyFill="1" applyBorder="1"/>
    <xf numFmtId="164" fontId="2" fillId="4" borderId="15" xfId="1" applyNumberFormat="1" applyFill="1" applyBorder="1"/>
    <xf numFmtId="164" fontId="2" fillId="4" borderId="16" xfId="1" applyNumberFormat="1" applyFill="1" applyBorder="1"/>
    <xf numFmtId="0" fontId="1" fillId="4" borderId="6" xfId="0" applyFont="1" applyFill="1" applyBorder="1"/>
    <xf numFmtId="164" fontId="1" fillId="4" borderId="7" xfId="0" applyNumberFormat="1" applyFont="1" applyFill="1" applyBorder="1"/>
    <xf numFmtId="164" fontId="1" fillId="4" borderId="8" xfId="0" applyNumberFormat="1" applyFont="1" applyFill="1" applyBorder="1"/>
    <xf numFmtId="0" fontId="2" fillId="4" borderId="12" xfId="0" applyFont="1" applyFill="1" applyBorder="1"/>
    <xf numFmtId="164" fontId="2" fillId="4" borderId="9" xfId="1" applyNumberFormat="1" applyFill="1" applyBorder="1"/>
    <xf numFmtId="164" fontId="2" fillId="4" borderId="13" xfId="1" applyNumberFormat="1" applyFill="1" applyBorder="1"/>
    <xf numFmtId="0" fontId="1" fillId="4" borderId="10" xfId="0" applyFont="1" applyFill="1" applyBorder="1"/>
    <xf numFmtId="0" fontId="1" fillId="4" borderId="12" xfId="0" applyFont="1" applyFill="1" applyBorder="1"/>
    <xf numFmtId="164" fontId="2" fillId="4" borderId="1" xfId="1" applyNumberFormat="1" applyFont="1" applyFill="1" applyBorder="1"/>
    <xf numFmtId="44" fontId="2" fillId="4" borderId="11" xfId="1" applyNumberFormat="1" applyFont="1" applyFill="1" applyBorder="1"/>
    <xf numFmtId="164" fontId="2" fillId="4" borderId="9" xfId="1" applyNumberFormat="1" applyFont="1" applyFill="1" applyBorder="1"/>
    <xf numFmtId="0" fontId="2" fillId="4" borderId="20" xfId="0" applyFont="1" applyFill="1" applyBorder="1"/>
    <xf numFmtId="164" fontId="2" fillId="4" borderId="21" xfId="1" applyNumberFormat="1" applyFill="1" applyBorder="1"/>
    <xf numFmtId="164" fontId="2" fillId="4" borderId="22" xfId="1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55911"/>
      <color rgb="FFA0EAC1"/>
      <color rgb="FF28B265"/>
      <color rgb="FF26AA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10</xdr:row>
      <xdr:rowOff>57149</xdr:rowOff>
    </xdr:from>
    <xdr:to>
      <xdr:col>6</xdr:col>
      <xdr:colOff>114300</xdr:colOff>
      <xdr:row>13</xdr:row>
      <xdr:rowOff>57150</xdr:rowOff>
    </xdr:to>
    <xdr:sp macro="" textlink="">
      <xdr:nvSpPr>
        <xdr:cNvPr id="2" name="Rounded Rectangular Callout 1"/>
        <xdr:cNvSpPr/>
      </xdr:nvSpPr>
      <xdr:spPr>
        <a:xfrm>
          <a:off x="2257425" y="1914524"/>
          <a:ext cx="2686050" cy="514351"/>
        </a:xfrm>
        <a:prstGeom prst="wedgeRoundRectCallout">
          <a:avLst>
            <a:gd name="adj1" fmla="val -63251"/>
            <a:gd name="adj2" fmla="val 42258"/>
            <a:gd name="adj3" fmla="val 16667"/>
          </a:avLst>
        </a:prstGeom>
        <a:ln>
          <a:solidFill>
            <a:srgbClr val="F5591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Select a salesperson</a:t>
          </a:r>
          <a:r>
            <a:rPr lang="en-US" sz="1100" baseline="0"/>
            <a:t> from the dropdown in A5 to see the effect on the result in B15.</a:t>
          </a:r>
        </a:p>
        <a:p>
          <a:pPr algn="l"/>
          <a:endParaRPr lang="en-US" sz="1100"/>
        </a:p>
      </xdr:txBody>
    </xdr:sp>
    <xdr:clientData/>
  </xdr:twoCellAnchor>
  <xdr:twoCellAnchor>
    <xdr:from>
      <xdr:col>2</xdr:col>
      <xdr:colOff>428626</xdr:colOff>
      <xdr:row>14</xdr:row>
      <xdr:rowOff>0</xdr:rowOff>
    </xdr:from>
    <xdr:to>
      <xdr:col>6</xdr:col>
      <xdr:colOff>114300</xdr:colOff>
      <xdr:row>19</xdr:row>
      <xdr:rowOff>19050</xdr:rowOff>
    </xdr:to>
    <xdr:sp macro="" textlink="">
      <xdr:nvSpPr>
        <xdr:cNvPr id="3" name="Rounded Rectangular Callout 2"/>
        <xdr:cNvSpPr/>
      </xdr:nvSpPr>
      <xdr:spPr>
        <a:xfrm>
          <a:off x="2238376" y="2543175"/>
          <a:ext cx="2705099" cy="876300"/>
        </a:xfrm>
        <a:prstGeom prst="wedgeRoundRectCallout">
          <a:avLst>
            <a:gd name="adj1" fmla="val -63732"/>
            <a:gd name="adj2" fmla="val 17676"/>
            <a:gd name="adj3" fmla="val 16667"/>
          </a:avLst>
        </a:prstGeom>
        <a:ln>
          <a:solidFill>
            <a:srgbClr val="F5591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Remember to set</a:t>
          </a:r>
          <a:r>
            <a:rPr lang="en-US" sz="1100" baseline="0"/>
            <a:t> filters on your Sales table headers and sort your lookup_array column descending for this formula to work. Then type a value into A19 to test.</a:t>
          </a:r>
        </a:p>
        <a:p>
          <a:pPr algn="l"/>
          <a:endParaRPr lang="en-US" sz="1100"/>
        </a:p>
      </xdr:txBody>
    </xdr:sp>
    <xdr:clientData/>
  </xdr:twoCellAnchor>
  <xdr:twoCellAnchor>
    <xdr:from>
      <xdr:col>2</xdr:col>
      <xdr:colOff>419101</xdr:colOff>
      <xdr:row>19</xdr:row>
      <xdr:rowOff>114300</xdr:rowOff>
    </xdr:from>
    <xdr:to>
      <xdr:col>6</xdr:col>
      <xdr:colOff>123826</xdr:colOff>
      <xdr:row>21</xdr:row>
      <xdr:rowOff>85725</xdr:rowOff>
    </xdr:to>
    <xdr:sp macro="" textlink="">
      <xdr:nvSpPr>
        <xdr:cNvPr id="4" name="Rounded Rectangular Callout 3"/>
        <xdr:cNvSpPr/>
      </xdr:nvSpPr>
      <xdr:spPr>
        <a:xfrm>
          <a:off x="2228851" y="3514725"/>
          <a:ext cx="2724150" cy="314325"/>
        </a:xfrm>
        <a:prstGeom prst="wedgeRoundRectCallout">
          <a:avLst>
            <a:gd name="adj1" fmla="val -63096"/>
            <a:gd name="adj2" fmla="val 46629"/>
            <a:gd name="adj3" fmla="val 16667"/>
          </a:avLst>
        </a:prstGeom>
        <a:ln>
          <a:solidFill>
            <a:srgbClr val="F5591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Same as example above but</a:t>
          </a:r>
          <a:r>
            <a:rPr lang="en-US" sz="1100" baseline="0"/>
            <a:t> sort ascending.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/>
  </sheetViews>
  <sheetFormatPr defaultRowHeight="12.75" x14ac:dyDescent="0.2"/>
  <cols>
    <col min="1" max="1" width="14.28515625" bestFit="1" customWidth="1"/>
    <col min="2" max="2" width="12.85546875" bestFit="1" customWidth="1"/>
    <col min="3" max="3" width="11.28515625" customWidth="1"/>
    <col min="4" max="4" width="10.85546875" customWidth="1"/>
    <col min="5" max="5" width="11.85546875" customWidth="1"/>
    <col min="6" max="6" width="11.28515625" style="1" customWidth="1"/>
  </cols>
  <sheetData>
    <row r="1" spans="1:6" ht="13.5" thickBot="1" x14ac:dyDescent="0.25">
      <c r="A1" s="2" t="s">
        <v>0</v>
      </c>
      <c r="B1" s="3"/>
      <c r="C1" s="3"/>
      <c r="D1" s="3"/>
      <c r="E1" s="3"/>
      <c r="F1" s="4"/>
    </row>
    <row r="2" spans="1:6" ht="13.5" thickBot="1" x14ac:dyDescent="0.25"/>
    <row r="3" spans="1:6" ht="13.5" thickBot="1" x14ac:dyDescent="0.25">
      <c r="F3" s="8">
        <v>7.0000000000000007E-2</v>
      </c>
    </row>
    <row r="4" spans="1:6" ht="13.5" thickBo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6" x14ac:dyDescent="0.2">
      <c r="A5" s="33" t="s">
        <v>22</v>
      </c>
      <c r="B5" s="34">
        <v>11000</v>
      </c>
      <c r="C5" s="34">
        <v>5000</v>
      </c>
      <c r="D5" s="34">
        <v>6000</v>
      </c>
      <c r="E5" s="34">
        <f>SUM(B5:D5)</f>
        <v>22000</v>
      </c>
      <c r="F5" s="35">
        <f>ROUND(E5*$F$3,0)</f>
        <v>1540</v>
      </c>
    </row>
    <row r="6" spans="1:6" x14ac:dyDescent="0.2">
      <c r="A6" s="33" t="s">
        <v>20</v>
      </c>
      <c r="B6" s="34">
        <v>12000</v>
      </c>
      <c r="C6" s="34">
        <v>14000</v>
      </c>
      <c r="D6" s="34">
        <v>7000</v>
      </c>
      <c r="E6" s="34">
        <f>SUM(B6:D6)</f>
        <v>33000</v>
      </c>
      <c r="F6" s="35">
        <f>ROUND(E6*$F$3,0)</f>
        <v>2310</v>
      </c>
    </row>
    <row r="7" spans="1:6" x14ac:dyDescent="0.2">
      <c r="A7" s="33" t="s">
        <v>21</v>
      </c>
      <c r="B7" s="34">
        <v>25000</v>
      </c>
      <c r="C7" s="34">
        <v>12000</v>
      </c>
      <c r="D7" s="34">
        <v>18000</v>
      </c>
      <c r="E7" s="34">
        <f>SUM(B7:D7)</f>
        <v>55000</v>
      </c>
      <c r="F7" s="35">
        <f>ROUND(E7*$F$3,0)</f>
        <v>3850</v>
      </c>
    </row>
    <row r="8" spans="1:6" ht="13.5" thickBot="1" x14ac:dyDescent="0.25">
      <c r="A8" s="36" t="s">
        <v>23</v>
      </c>
      <c r="B8" s="37">
        <v>9000</v>
      </c>
      <c r="C8" s="37">
        <v>4000</v>
      </c>
      <c r="D8" s="37">
        <v>20000</v>
      </c>
      <c r="E8" s="37">
        <f>SUM(B8:D8)</f>
        <v>33000</v>
      </c>
      <c r="F8" s="38">
        <f>ROUND(E8*$F$3,0)</f>
        <v>2310</v>
      </c>
    </row>
    <row r="9" spans="1:6" ht="3" customHeight="1" thickBot="1" x14ac:dyDescent="0.25">
      <c r="A9" s="50"/>
      <c r="B9" s="51"/>
      <c r="C9" s="51"/>
      <c r="D9" s="51"/>
      <c r="E9" s="51"/>
      <c r="F9" s="52"/>
    </row>
    <row r="10" spans="1:6" ht="13.5" thickBot="1" x14ac:dyDescent="0.25">
      <c r="A10" s="39" t="s">
        <v>5</v>
      </c>
      <c r="B10" s="40">
        <f>SUM(B5:B8)</f>
        <v>57000</v>
      </c>
      <c r="C10" s="40">
        <f>SUM(C5:C8)</f>
        <v>35000</v>
      </c>
      <c r="D10" s="40">
        <f>SUM(D5:D8)</f>
        <v>51000</v>
      </c>
      <c r="E10" s="40">
        <f>SUM(E5:E8)</f>
        <v>143000</v>
      </c>
      <c r="F10" s="41">
        <f>SUM(F5:F8)</f>
        <v>10010</v>
      </c>
    </row>
    <row r="11" spans="1:6" ht="13.5" thickBot="1" x14ac:dyDescent="0.25">
      <c r="A11" s="39" t="s">
        <v>7</v>
      </c>
      <c r="B11" s="40">
        <f>AVERAGE(B5:B8)</f>
        <v>14250</v>
      </c>
      <c r="C11" s="40">
        <f>AVERAGE(C5:C8)</f>
        <v>8750</v>
      </c>
      <c r="D11" s="40">
        <f>AVERAGE(D5:D8)</f>
        <v>12750</v>
      </c>
      <c r="E11" s="40">
        <f>AVERAGE(E5:E8)</f>
        <v>35750</v>
      </c>
      <c r="F11" s="41">
        <f>AVERAGE(F5:F8)</f>
        <v>2502.5</v>
      </c>
    </row>
    <row r="12" spans="1:6" ht="13.5" thickBot="1" x14ac:dyDescent="0.25"/>
    <row r="13" spans="1:6" ht="13.5" thickBot="1" x14ac:dyDescent="0.25">
      <c r="A13" s="24" t="s">
        <v>1</v>
      </c>
      <c r="B13" s="25" t="s">
        <v>35</v>
      </c>
      <c r="C13" s="26"/>
      <c r="D13" s="26"/>
      <c r="E13" s="27"/>
    </row>
    <row r="14" spans="1:6" ht="13.5" thickBot="1" x14ac:dyDescent="0.25">
      <c r="A14" s="11" t="s">
        <v>24</v>
      </c>
      <c r="B14" s="12" t="s">
        <v>27</v>
      </c>
      <c r="C14" s="12" t="s">
        <v>26</v>
      </c>
      <c r="D14" s="9" t="s">
        <v>25</v>
      </c>
      <c r="E14" s="10"/>
    </row>
    <row r="15" spans="1:6" ht="13.5" thickBot="1" x14ac:dyDescent="0.25">
      <c r="A15" s="18" t="s">
        <v>22</v>
      </c>
      <c r="B15" s="19" t="s">
        <v>28</v>
      </c>
      <c r="C15" s="19">
        <f>MATCH(A15,A5:A8,0)</f>
        <v>1</v>
      </c>
      <c r="D15" s="20" t="s">
        <v>37</v>
      </c>
      <c r="E15" s="21"/>
    </row>
    <row r="16" spans="1:6" ht="13.5" thickBot="1" x14ac:dyDescent="0.25"/>
    <row r="17" spans="1:5" ht="13.5" thickBot="1" x14ac:dyDescent="0.25">
      <c r="A17" s="24" t="s">
        <v>30</v>
      </c>
      <c r="B17" s="25" t="s">
        <v>33</v>
      </c>
      <c r="C17" s="26"/>
      <c r="D17" s="26"/>
      <c r="E17" s="27"/>
    </row>
    <row r="18" spans="1:5" ht="13.5" thickBot="1" x14ac:dyDescent="0.25">
      <c r="A18" s="14" t="s">
        <v>24</v>
      </c>
      <c r="B18" s="15" t="s">
        <v>27</v>
      </c>
      <c r="C18" s="15" t="s">
        <v>26</v>
      </c>
      <c r="D18" s="16" t="s">
        <v>25</v>
      </c>
      <c r="E18" s="17"/>
    </row>
    <row r="19" spans="1:5" ht="13.5" thickBot="1" x14ac:dyDescent="0.25">
      <c r="A19" s="22">
        <v>10000</v>
      </c>
      <c r="B19" s="23" t="s">
        <v>29</v>
      </c>
      <c r="C19" s="19">
        <f>IFERROR(MATCH(A19,B5:B8,-1),"")</f>
        <v>3</v>
      </c>
      <c r="D19" s="20" t="s">
        <v>32</v>
      </c>
      <c r="E19" s="21"/>
    </row>
    <row r="20" spans="1:5" ht="13.5" thickBot="1" x14ac:dyDescent="0.25"/>
    <row r="21" spans="1:5" ht="13.5" thickBot="1" x14ac:dyDescent="0.25">
      <c r="A21" s="24" t="s">
        <v>30</v>
      </c>
      <c r="B21" s="25" t="s">
        <v>34</v>
      </c>
      <c r="C21" s="26"/>
      <c r="D21" s="26"/>
      <c r="E21" s="27"/>
    </row>
    <row r="22" spans="1:5" ht="13.5" thickBot="1" x14ac:dyDescent="0.25">
      <c r="A22" s="14" t="s">
        <v>24</v>
      </c>
      <c r="B22" s="15" t="s">
        <v>27</v>
      </c>
      <c r="C22" s="15" t="s">
        <v>26</v>
      </c>
      <c r="D22" s="16" t="s">
        <v>25</v>
      </c>
      <c r="E22" s="17"/>
    </row>
    <row r="23" spans="1:5" ht="13.5" thickBot="1" x14ac:dyDescent="0.25">
      <c r="A23" s="22">
        <v>15000</v>
      </c>
      <c r="B23" s="23" t="s">
        <v>31</v>
      </c>
      <c r="C23" s="19">
        <f>IFERROR(MATCH(A23,D5:D8,1),"")</f>
        <v>2</v>
      </c>
      <c r="D23" s="20" t="s">
        <v>36</v>
      </c>
      <c r="E23" s="21"/>
    </row>
  </sheetData>
  <autoFilter ref="A4:F4">
    <sortState ref="A5:F8">
      <sortCondition ref="D4"/>
    </sortState>
  </autoFilter>
  <phoneticPr fontId="0" type="noConversion"/>
  <dataValidations disablePrompts="1" count="2">
    <dataValidation type="list" showInputMessage="1" showErrorMessage="1" sqref="A15">
      <formula1>$A$5:$A$8</formula1>
    </dataValidation>
    <dataValidation showInputMessage="1" showErrorMessage="1" sqref="A19 A23"/>
  </dataValidations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RowHeight="12.75" x14ac:dyDescent="0.2"/>
  <cols>
    <col min="1" max="1" width="14.28515625" bestFit="1" customWidth="1"/>
    <col min="2" max="2" width="12.85546875" bestFit="1" customWidth="1"/>
    <col min="3" max="3" width="11.28515625" customWidth="1"/>
    <col min="4" max="4" width="10.85546875" customWidth="1"/>
    <col min="5" max="5" width="11.85546875" customWidth="1"/>
    <col min="6" max="6" width="11.28515625" style="1" customWidth="1"/>
  </cols>
  <sheetData>
    <row r="1" spans="1:6" ht="13.5" thickBot="1" x14ac:dyDescent="0.25">
      <c r="A1" s="2" t="s">
        <v>8</v>
      </c>
      <c r="B1" s="3"/>
      <c r="C1" s="3"/>
      <c r="D1" s="3"/>
      <c r="E1" s="3"/>
      <c r="F1" s="4"/>
    </row>
    <row r="2" spans="1:6" ht="13.5" thickBot="1" x14ac:dyDescent="0.25"/>
    <row r="3" spans="1:6" ht="13.5" thickBot="1" x14ac:dyDescent="0.25">
      <c r="F3" s="8">
        <v>7.0000000000000007E-2</v>
      </c>
    </row>
    <row r="4" spans="1:6" ht="13.5" thickBot="1" x14ac:dyDescent="0.25">
      <c r="A4" s="5" t="s">
        <v>1</v>
      </c>
      <c r="B4" s="6" t="s">
        <v>11</v>
      </c>
      <c r="C4" s="6" t="s">
        <v>12</v>
      </c>
      <c r="D4" s="6" t="s">
        <v>13</v>
      </c>
      <c r="E4" s="6" t="s">
        <v>5</v>
      </c>
      <c r="F4" s="7" t="s">
        <v>6</v>
      </c>
    </row>
    <row r="5" spans="1:6" x14ac:dyDescent="0.2">
      <c r="A5" s="33" t="s">
        <v>20</v>
      </c>
      <c r="B5" s="34">
        <v>17000</v>
      </c>
      <c r="C5" s="34">
        <v>37000</v>
      </c>
      <c r="D5" s="34">
        <v>22000</v>
      </c>
      <c r="E5" s="34">
        <f>SUM(B5:D5)</f>
        <v>76000</v>
      </c>
      <c r="F5" s="35">
        <f>ROUND(E5*$F$3,0)</f>
        <v>5320</v>
      </c>
    </row>
    <row r="6" spans="1:6" x14ac:dyDescent="0.2">
      <c r="A6" s="33" t="s">
        <v>21</v>
      </c>
      <c r="B6" s="34">
        <v>30000</v>
      </c>
      <c r="C6" s="34">
        <v>34000</v>
      </c>
      <c r="D6" s="34">
        <v>33000</v>
      </c>
      <c r="E6" s="34">
        <f>SUM(B6:D6)</f>
        <v>97000</v>
      </c>
      <c r="F6" s="35">
        <f>ROUND(E6*$F$3,0)</f>
        <v>6790</v>
      </c>
    </row>
    <row r="7" spans="1:6" x14ac:dyDescent="0.2">
      <c r="A7" s="33" t="s">
        <v>22</v>
      </c>
      <c r="B7" s="34">
        <v>57000</v>
      </c>
      <c r="C7" s="34">
        <v>23000</v>
      </c>
      <c r="D7" s="34">
        <v>44000</v>
      </c>
      <c r="E7" s="34">
        <f>SUM(B7:D7)</f>
        <v>124000</v>
      </c>
      <c r="F7" s="35">
        <f>ROUND(E7*$F$3,0)</f>
        <v>8680</v>
      </c>
    </row>
    <row r="8" spans="1:6" ht="13.5" thickBot="1" x14ac:dyDescent="0.25">
      <c r="A8" s="36" t="s">
        <v>23</v>
      </c>
      <c r="B8" s="37">
        <v>23000</v>
      </c>
      <c r="C8" s="37">
        <v>23000</v>
      </c>
      <c r="D8" s="37">
        <v>55000</v>
      </c>
      <c r="E8" s="37">
        <f>SUM(B8:D8)</f>
        <v>101000</v>
      </c>
      <c r="F8" s="38">
        <f>ROUND(E8*$F$3,0)</f>
        <v>7070</v>
      </c>
    </row>
    <row r="9" spans="1:6" ht="13.5" thickBot="1" x14ac:dyDescent="0.25">
      <c r="A9" s="39" t="s">
        <v>5</v>
      </c>
      <c r="B9" s="40">
        <f>SUM(B5:B8)</f>
        <v>127000</v>
      </c>
      <c r="C9" s="40">
        <f>SUM(C5:C8)</f>
        <v>117000</v>
      </c>
      <c r="D9" s="40">
        <f>SUM(D5:D8)</f>
        <v>154000</v>
      </c>
      <c r="E9" s="40">
        <f>SUM(E5:E8)</f>
        <v>398000</v>
      </c>
      <c r="F9" s="41">
        <f>SUM(F5:F8)</f>
        <v>27860</v>
      </c>
    </row>
    <row r="10" spans="1:6" ht="13.5" thickBot="1" x14ac:dyDescent="0.25">
      <c r="A10" s="39" t="s">
        <v>7</v>
      </c>
      <c r="B10" s="40">
        <f>AVERAGE(B5:B8)</f>
        <v>31750</v>
      </c>
      <c r="C10" s="40">
        <f>AVERAGE(C5:C8)</f>
        <v>29250</v>
      </c>
      <c r="D10" s="40">
        <f>AVERAGE(D5:D8)</f>
        <v>38500</v>
      </c>
      <c r="E10" s="40">
        <f>AVERAGE(E5:E8)</f>
        <v>99500</v>
      </c>
      <c r="F10" s="41">
        <f>AVERAGE(F5:F8)</f>
        <v>6965</v>
      </c>
    </row>
    <row r="11" spans="1:6" ht="13.5" thickBot="1" x14ac:dyDescent="0.25"/>
    <row r="12" spans="1:6" ht="13.5" thickBot="1" x14ac:dyDescent="0.25">
      <c r="A12" s="30" t="s">
        <v>1</v>
      </c>
      <c r="B12" s="31"/>
    </row>
    <row r="13" spans="1:6" ht="13.5" thickBot="1" x14ac:dyDescent="0.25">
      <c r="A13" s="11" t="s">
        <v>24</v>
      </c>
      <c r="B13" s="28" t="s">
        <v>26</v>
      </c>
    </row>
    <row r="14" spans="1:6" ht="13.5" thickBot="1" x14ac:dyDescent="0.25">
      <c r="A14" s="18" t="s">
        <v>22</v>
      </c>
      <c r="B14" s="29">
        <f>IFERROR(MATCH(A14,A5:A8,0),"")</f>
        <v>3</v>
      </c>
    </row>
    <row r="15" spans="1:6" s="13" customFormat="1" ht="13.5" thickBot="1" x14ac:dyDescent="0.25">
      <c r="F15" s="32"/>
    </row>
    <row r="16" spans="1:6" ht="13.5" thickBot="1" x14ac:dyDescent="0.25">
      <c r="A16" s="30" t="s">
        <v>30</v>
      </c>
      <c r="B16" s="31"/>
    </row>
    <row r="17" spans="1:6" ht="13.5" thickBot="1" x14ac:dyDescent="0.25">
      <c r="A17" s="11" t="s">
        <v>24</v>
      </c>
      <c r="B17" s="28" t="s">
        <v>26</v>
      </c>
    </row>
    <row r="18" spans="1:6" ht="13.5" thickBot="1" x14ac:dyDescent="0.25">
      <c r="A18" s="18">
        <v>22000</v>
      </c>
      <c r="B18" s="29" t="str">
        <f>IFERROR(MATCH(A18,B5:B8,-1),"")</f>
        <v/>
      </c>
    </row>
    <row r="19" spans="1:6" s="13" customFormat="1" ht="13.5" thickBot="1" x14ac:dyDescent="0.25">
      <c r="F19" s="32"/>
    </row>
    <row r="20" spans="1:6" ht="13.5" thickBot="1" x14ac:dyDescent="0.25">
      <c r="A20" s="30" t="s">
        <v>30</v>
      </c>
      <c r="B20" s="31"/>
    </row>
    <row r="21" spans="1:6" ht="13.5" thickBot="1" x14ac:dyDescent="0.25">
      <c r="A21" s="11" t="s">
        <v>24</v>
      </c>
      <c r="B21" s="28" t="s">
        <v>26</v>
      </c>
    </row>
    <row r="22" spans="1:6" ht="13.5" thickBot="1" x14ac:dyDescent="0.25">
      <c r="A22" s="18">
        <v>40000</v>
      </c>
      <c r="B22" s="29">
        <f>IFERROR(MATCH(A22,D5:D8,1),"")</f>
        <v>2</v>
      </c>
    </row>
  </sheetData>
  <autoFilter ref="A4:F4">
    <sortState ref="A5:F8">
      <sortCondition ref="D4"/>
    </sortState>
  </autoFilter>
  <phoneticPr fontId="0" type="noConversion"/>
  <dataValidations count="2">
    <dataValidation showInputMessage="1" showErrorMessage="1" sqref="A18 A22"/>
    <dataValidation type="list" showInputMessage="1" showErrorMessage="1" sqref="A14">
      <formula1>$A$5:$A$8</formula1>
    </dataValidation>
  </dataValidations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RowHeight="12.75" x14ac:dyDescent="0.2"/>
  <cols>
    <col min="1" max="1" width="14.28515625" bestFit="1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28515625" style="1" customWidth="1"/>
  </cols>
  <sheetData>
    <row r="1" spans="1:6" ht="13.5" thickBot="1" x14ac:dyDescent="0.25">
      <c r="A1" s="2" t="s">
        <v>9</v>
      </c>
      <c r="B1" s="3"/>
      <c r="C1" s="3"/>
      <c r="D1" s="3"/>
      <c r="E1" s="3"/>
      <c r="F1" s="4"/>
    </row>
    <row r="2" spans="1:6" ht="13.5" thickBot="1" x14ac:dyDescent="0.25"/>
    <row r="3" spans="1:6" ht="13.5" thickBot="1" x14ac:dyDescent="0.25">
      <c r="F3" s="8">
        <v>7.0000000000000007E-2</v>
      </c>
    </row>
    <row r="4" spans="1:6" ht="13.5" thickBot="1" x14ac:dyDescent="0.25">
      <c r="A4" s="5" t="s">
        <v>1</v>
      </c>
      <c r="B4" s="6" t="s">
        <v>14</v>
      </c>
      <c r="C4" s="6" t="s">
        <v>15</v>
      </c>
      <c r="D4" s="6" t="s">
        <v>16</v>
      </c>
      <c r="E4" s="6" t="s">
        <v>5</v>
      </c>
      <c r="F4" s="7" t="s">
        <v>6</v>
      </c>
    </row>
    <row r="5" spans="1:6" x14ac:dyDescent="0.2">
      <c r="A5" s="33" t="s">
        <v>20</v>
      </c>
      <c r="B5" s="34">
        <v>42340</v>
      </c>
      <c r="C5" s="34">
        <v>55000</v>
      </c>
      <c r="D5" s="34">
        <v>66000</v>
      </c>
      <c r="E5" s="34">
        <f>SUM(B5:D5)</f>
        <v>163340</v>
      </c>
      <c r="F5" s="35">
        <f>ROUND(E5*$F$3,0)</f>
        <v>11434</v>
      </c>
    </row>
    <row r="6" spans="1:6" x14ac:dyDescent="0.2">
      <c r="A6" s="33" t="s">
        <v>21</v>
      </c>
      <c r="B6" s="34">
        <v>23422</v>
      </c>
      <c r="C6" s="34">
        <v>33400</v>
      </c>
      <c r="D6" s="34">
        <v>37000</v>
      </c>
      <c r="E6" s="34">
        <f>SUM(B6:D6)</f>
        <v>93822</v>
      </c>
      <c r="F6" s="35">
        <f t="shared" ref="F6:F8" si="0">ROUND(E6*$F$3,0)</f>
        <v>6568</v>
      </c>
    </row>
    <row r="7" spans="1:6" x14ac:dyDescent="0.2">
      <c r="A7" s="33" t="s">
        <v>22</v>
      </c>
      <c r="B7" s="34">
        <v>23400</v>
      </c>
      <c r="C7" s="34">
        <v>22300</v>
      </c>
      <c r="D7" s="34">
        <v>23400</v>
      </c>
      <c r="E7" s="34">
        <f>SUM(B7:D7)</f>
        <v>69100</v>
      </c>
      <c r="F7" s="35">
        <f t="shared" si="0"/>
        <v>4837</v>
      </c>
    </row>
    <row r="8" spans="1:6" ht="13.5" thickBot="1" x14ac:dyDescent="0.25">
      <c r="A8" s="42" t="s">
        <v>23</v>
      </c>
      <c r="B8" s="43">
        <v>66630</v>
      </c>
      <c r="C8" s="43">
        <v>42333</v>
      </c>
      <c r="D8" s="43">
        <v>23300</v>
      </c>
      <c r="E8" s="43">
        <f>SUM(B8:D8)</f>
        <v>132263</v>
      </c>
      <c r="F8" s="44">
        <f t="shared" si="0"/>
        <v>9258</v>
      </c>
    </row>
    <row r="9" spans="1:6" ht="13.5" thickBot="1" x14ac:dyDescent="0.25">
      <c r="A9" s="39" t="s">
        <v>5</v>
      </c>
      <c r="B9" s="40">
        <f>SUM(B5:B8)</f>
        <v>155792</v>
      </c>
      <c r="C9" s="40">
        <f>SUM(C5:C8)</f>
        <v>153033</v>
      </c>
      <c r="D9" s="40">
        <f>SUM(D5:D8)</f>
        <v>149700</v>
      </c>
      <c r="E9" s="40">
        <f>SUM(E5:E8)</f>
        <v>458525</v>
      </c>
      <c r="F9" s="41">
        <f>SUM(F5:F8)</f>
        <v>32097</v>
      </c>
    </row>
    <row r="10" spans="1:6" ht="13.5" thickBot="1" x14ac:dyDescent="0.25">
      <c r="A10" s="39" t="s">
        <v>7</v>
      </c>
      <c r="B10" s="40">
        <f>AVERAGE(B5:B8)</f>
        <v>38948</v>
      </c>
      <c r="C10" s="40">
        <f>AVERAGE(C5:C8)</f>
        <v>38258.25</v>
      </c>
      <c r="D10" s="40">
        <f>AVERAGE(D5:D8)</f>
        <v>37425</v>
      </c>
      <c r="E10" s="40">
        <f>AVERAGE(E5:E8)</f>
        <v>114631.25</v>
      </c>
      <c r="F10" s="41">
        <f>AVERAGE(F5:F8)</f>
        <v>8024.25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RowHeight="12.75" x14ac:dyDescent="0.2"/>
  <cols>
    <col min="1" max="1" width="14.28515625" bestFit="1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28515625" style="1" customWidth="1"/>
  </cols>
  <sheetData>
    <row r="1" spans="1:6" ht="13.5" thickBot="1" x14ac:dyDescent="0.25">
      <c r="A1" s="2" t="s">
        <v>10</v>
      </c>
      <c r="B1" s="3"/>
      <c r="C1" s="3"/>
      <c r="D1" s="3"/>
      <c r="E1" s="3"/>
      <c r="F1" s="4"/>
    </row>
    <row r="2" spans="1:6" ht="13.5" thickBot="1" x14ac:dyDescent="0.25"/>
    <row r="3" spans="1:6" ht="13.5" thickBot="1" x14ac:dyDescent="0.25">
      <c r="F3" s="8">
        <v>7.0000000000000007E-2</v>
      </c>
    </row>
    <row r="4" spans="1:6" ht="13.5" thickBot="1" x14ac:dyDescent="0.25">
      <c r="A4" s="5" t="s">
        <v>1</v>
      </c>
      <c r="B4" s="6" t="s">
        <v>17</v>
      </c>
      <c r="C4" s="6" t="s">
        <v>18</v>
      </c>
      <c r="D4" s="6" t="s">
        <v>19</v>
      </c>
      <c r="E4" s="6" t="s">
        <v>5</v>
      </c>
      <c r="F4" s="7" t="s">
        <v>6</v>
      </c>
    </row>
    <row r="5" spans="1:6" x14ac:dyDescent="0.2">
      <c r="A5" s="45" t="s">
        <v>20</v>
      </c>
      <c r="B5" s="47">
        <v>25105</v>
      </c>
      <c r="C5" s="47">
        <v>35090</v>
      </c>
      <c r="D5" s="47">
        <v>32700</v>
      </c>
      <c r="E5" s="47">
        <f>SUM(B5:D5)</f>
        <v>92895</v>
      </c>
      <c r="F5" s="48">
        <f>$F$3*E5</f>
        <v>6502.6500000000005</v>
      </c>
    </row>
    <row r="6" spans="1:6" x14ac:dyDescent="0.2">
      <c r="A6" s="45" t="s">
        <v>21</v>
      </c>
      <c r="B6" s="47">
        <v>15700</v>
      </c>
      <c r="C6" s="47">
        <v>25350</v>
      </c>
      <c r="D6" s="47">
        <v>26090</v>
      </c>
      <c r="E6" s="47">
        <f t="shared" ref="E6:E8" si="0">SUM(B6:D6)</f>
        <v>67140</v>
      </c>
      <c r="F6" s="48">
        <f t="shared" ref="F6:F8" si="1">$F$3*E6</f>
        <v>4699.8</v>
      </c>
    </row>
    <row r="7" spans="1:6" x14ac:dyDescent="0.2">
      <c r="A7" s="45" t="s">
        <v>22</v>
      </c>
      <c r="B7" s="47">
        <v>50695</v>
      </c>
      <c r="C7" s="47">
        <v>40140</v>
      </c>
      <c r="D7" s="47">
        <v>42000</v>
      </c>
      <c r="E7" s="47">
        <f t="shared" si="0"/>
        <v>132835</v>
      </c>
      <c r="F7" s="48">
        <f t="shared" si="1"/>
        <v>9298.4500000000007</v>
      </c>
    </row>
    <row r="8" spans="1:6" ht="13.5" thickBot="1" x14ac:dyDescent="0.25">
      <c r="A8" s="46" t="s">
        <v>23</v>
      </c>
      <c r="B8" s="49">
        <v>35100</v>
      </c>
      <c r="C8" s="49">
        <v>30000</v>
      </c>
      <c r="D8" s="49">
        <v>29650</v>
      </c>
      <c r="E8" s="47">
        <f t="shared" si="0"/>
        <v>94750</v>
      </c>
      <c r="F8" s="48">
        <f t="shared" si="1"/>
        <v>6632.5000000000009</v>
      </c>
    </row>
    <row r="9" spans="1:6" ht="13.5" thickBot="1" x14ac:dyDescent="0.25">
      <c r="A9" s="39" t="s">
        <v>5</v>
      </c>
      <c r="B9" s="40">
        <f>SUM(B5:B8)</f>
        <v>126600</v>
      </c>
      <c r="C9" s="40">
        <f t="shared" ref="C9:E9" si="2">SUM(C5:C8)</f>
        <v>130580</v>
      </c>
      <c r="D9" s="40">
        <f t="shared" si="2"/>
        <v>130440</v>
      </c>
      <c r="E9" s="40">
        <f t="shared" si="2"/>
        <v>387620</v>
      </c>
      <c r="F9" s="41">
        <f>SUM(F5:F8)</f>
        <v>27133.4</v>
      </c>
    </row>
    <row r="10" spans="1:6" ht="13.5" thickBot="1" x14ac:dyDescent="0.25">
      <c r="A10" s="39" t="s">
        <v>7</v>
      </c>
      <c r="B10" s="40">
        <f>AVERAGE(B5:B8)</f>
        <v>31650</v>
      </c>
      <c r="C10" s="40">
        <f t="shared" ref="C10:F10" si="3">AVERAGE(C5:C8)</f>
        <v>32645</v>
      </c>
      <c r="D10" s="40">
        <f t="shared" si="3"/>
        <v>32610</v>
      </c>
      <c r="E10" s="40">
        <f t="shared" si="3"/>
        <v>96905</v>
      </c>
      <c r="F10" s="40">
        <f t="shared" si="3"/>
        <v>6783.35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Qtr 1</vt:lpstr>
      <vt:lpstr>Qtr 2</vt:lpstr>
      <vt:lpstr>Qtr 3</vt:lpstr>
      <vt:lpstr>Qtr 4</vt:lpstr>
    </vt:vector>
  </TitlesOfParts>
  <Company>Elert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Bonus Worksheet</dc:title>
  <dc:creator>Janet</dc:creator>
  <dc:description>To be used with Excel Functions &amp; Formulas PBE</dc:description>
  <cp:lastModifiedBy>Regsitered User</cp:lastModifiedBy>
  <dcterms:created xsi:type="dcterms:W3CDTF">1999-08-24T23:01:14Z</dcterms:created>
  <dcterms:modified xsi:type="dcterms:W3CDTF">2016-04-20T17:09:15Z</dcterms:modified>
</cp:coreProperties>
</file>